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anilha" sheetId="1" r:id="rId1"/>
  </sheets>
  <definedNames>
    <definedName name="_xlnm._FilterDatabase" localSheetId="0" hidden="1">Planilha!$A$4:$K$204</definedName>
  </definedNames>
  <calcPr calcId="124519" fullCalcOnLoad="1"/>
</workbook>
</file>

<file path=xl/sharedStrings.xml><?xml version="1.0" encoding="utf-8"?>
<sst xmlns="http://schemas.openxmlformats.org/spreadsheetml/2006/main" count="26" uniqueCount="26">
  <si>
    <t>Controle de honorários</t>
  </si>
  <si>
    <t>IAVERSE.LEX — verse-lex.live · Modelo de apoio. Adapte ao seu caso. Linhas de exemplo podem ser apagadas.</t>
  </si>
  <si>
    <t>Cliente</t>
  </si>
  <si>
    <t>Processo / serviço</t>
  </si>
  <si>
    <t>Tipo</t>
  </si>
  <si>
    <t>Valor contratado</t>
  </si>
  <si>
    <t>Vencimento</t>
  </si>
  <si>
    <t>Valor recebido</t>
  </si>
  <si>
    <t>Data do recebimento</t>
  </si>
  <si>
    <t>Saldo</t>
  </si>
  <si>
    <t>Situação</t>
  </si>
  <si>
    <t>Retenção (%)</t>
  </si>
  <si>
    <t>Líquido recebido</t>
  </si>
  <si>
    <t>Retenções (ISS/IR) variam por município e regime tributário: preencha a % conforme sua realidade.</t>
  </si>
  <si>
    <t>Total contratado</t>
  </si>
  <si>
    <t>Total recebido</t>
  </si>
  <si>
    <t>Saldo a receber</t>
  </si>
  <si>
    <t>Cliente A</t>
  </si>
  <si>
    <t>0001234-56.2026.8.05.0001</t>
  </si>
  <si>
    <t>Contratual</t>
  </si>
  <si>
    <t>Cliente B</t>
  </si>
  <si>
    <t>Consultoria mensal</t>
  </si>
  <si>
    <t>Mensal (partido)</t>
  </si>
  <si>
    <t>Cliente C</t>
  </si>
  <si>
    <t>0007890-12.2024.4.01.3300</t>
  </si>
  <si>
    <t>Êxito</t>
  </si>
</sst>
</file>

<file path=xl/styles.xml><?xml version="1.0" encoding="utf-8"?>
<styleSheet xmlns="http://schemas.openxmlformats.org/spreadsheetml/2006/main">
  <numFmts count="3">
    <numFmt numFmtId="164" formatCode="R$ #,##0.00"/>
    <numFmt numFmtId="165" formatCode="dd/mm/yyyy"/>
    <numFmt numFmtId="166" formatCode="0%"/>
  </numFmts>
  <fonts count="5">
    <font>
      <sz val="11"/>
      <color theme="1"/>
      <name val="Calibri"/>
      <family val="2"/>
      <scheme val="minor"/>
    </font>
    <font>
      <b/>
      <sz val="14"/>
      <color rgb="FF1F3A68"/>
      <name val="Calibri"/>
      <family val="2"/>
      <scheme val="minor"/>
    </font>
    <font>
      <i/>
      <sz val="11"/>
      <color rgb="FF666666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A6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26.7109375" customWidth="1"/>
    <col min="3" max="3" width="16.7109375" customWidth="1"/>
    <col min="4" max="4" width="15.7109375" customWidth="1"/>
    <col min="5" max="5" width="13.7109375" customWidth="1"/>
    <col min="6" max="7" width="15.7109375" customWidth="1"/>
    <col min="8" max="8" width="14.7109375" customWidth="1"/>
    <col min="9" max="10" width="12.7109375" customWidth="1"/>
    <col min="11" max="11" width="16.7109375" customWidth="1"/>
  </cols>
  <sheetData>
    <row r="1" spans="1:11">
      <c r="A1" s="1" t="s">
        <v>0</v>
      </c>
    </row>
    <row r="2" spans="1:11">
      <c r="A2" s="2" t="s">
        <v>1</v>
      </c>
    </row>
    <row r="3" spans="1:11">
      <c r="A3" t="s">
        <v>13</v>
      </c>
    </row>
    <row r="4" spans="1:11" ht="32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spans="1:11">
      <c r="A5" s="4" t="s">
        <v>17</v>
      </c>
      <c r="B5" s="4" t="s">
        <v>18</v>
      </c>
      <c r="C5" s="4" t="s">
        <v>19</v>
      </c>
      <c r="D5" s="5">
        <v>5000</v>
      </c>
      <c r="E5" s="6">
        <v>46305</v>
      </c>
      <c r="F5" s="5">
        <v>5000</v>
      </c>
      <c r="G5" s="6">
        <v>46304</v>
      </c>
      <c r="H5" s="5">
        <f>IF(D5="","",D5-F5)</f>
        <v>0</v>
      </c>
      <c r="I5" s="4">
        <f>IF(D5="","",IF(H5&lt;=0,"Pago",IF(AND(E5&lt;&gt;"",E5&lt;TODAY()),"Em atraso","A receber")))</f>
        <v>0</v>
      </c>
      <c r="J5" s="7">
        <v>0.05</v>
      </c>
      <c r="K5" s="5">
        <f>IF(OR(F5="",J5=""),"",F5*(1-J5))</f>
        <v>0</v>
      </c>
    </row>
    <row r="6" spans="1:11">
      <c r="A6" s="4" t="s">
        <v>20</v>
      </c>
      <c r="B6" s="4" t="s">
        <v>21</v>
      </c>
      <c r="C6" s="4" t="s">
        <v>22</v>
      </c>
      <c r="D6" s="5">
        <v>2500</v>
      </c>
      <c r="E6" s="6">
        <v>46300</v>
      </c>
      <c r="F6" s="5">
        <v>2500</v>
      </c>
      <c r="G6" s="6">
        <v>46300</v>
      </c>
      <c r="H6" s="5">
        <f>IF(D6="","",D6-F6)</f>
        <v>0</v>
      </c>
      <c r="I6" s="4">
        <f>IF(D6="","",IF(H6&lt;=0,"Pago",IF(AND(E6&lt;&gt;"",E6&lt;TODAY()),"Em atraso","A receber")))</f>
        <v>0</v>
      </c>
      <c r="J6" s="7">
        <v>0.05</v>
      </c>
      <c r="K6" s="5">
        <f>IF(OR(F6="",J6=""),"",F6*(1-J6))</f>
        <v>0</v>
      </c>
    </row>
    <row r="7" spans="1:11">
      <c r="A7" s="4" t="s">
        <v>23</v>
      </c>
      <c r="B7" s="4" t="s">
        <v>24</v>
      </c>
      <c r="C7" s="4" t="s">
        <v>25</v>
      </c>
      <c r="D7" s="5">
        <v>8000</v>
      </c>
      <c r="E7" s="6">
        <v>46336</v>
      </c>
      <c r="F7" s="5">
        <v>0</v>
      </c>
      <c r="G7" s="6"/>
      <c r="H7" s="5">
        <f>IF(D7="","",D7-F7)</f>
        <v>0</v>
      </c>
      <c r="I7" s="4">
        <f>IF(D7="","",IF(H7&lt;=0,"Pago",IF(AND(E7&lt;&gt;"",E7&lt;TODAY()),"Em atraso","A receber")))</f>
        <v>0</v>
      </c>
      <c r="J7" s="7">
        <v>0.05</v>
      </c>
      <c r="K7" s="5">
        <f>IF(OR(F7="",J7=""),"",F7*(1-J7))</f>
        <v>0</v>
      </c>
    </row>
    <row r="8" spans="1:11">
      <c r="A8" s="4"/>
      <c r="B8" s="4"/>
      <c r="C8" s="4"/>
      <c r="D8" s="5"/>
      <c r="E8" s="6"/>
      <c r="F8" s="5"/>
      <c r="G8" s="6"/>
      <c r="H8" s="5">
        <f>IF(D8="","",D8-F8)</f>
        <v>0</v>
      </c>
      <c r="I8" s="4">
        <f>IF(D8="","",IF(H8&lt;=0,"Pago",IF(AND(E8&lt;&gt;"",E8&lt;TODAY()),"Em atraso","A receber")))</f>
        <v>0</v>
      </c>
      <c r="J8" s="7"/>
      <c r="K8" s="5">
        <f>IF(OR(F8="",J8=""),"",F8*(1-J8))</f>
        <v>0</v>
      </c>
    </row>
    <row r="9" spans="1:11">
      <c r="A9" s="4"/>
      <c r="B9" s="4"/>
      <c r="C9" s="4"/>
      <c r="D9" s="5"/>
      <c r="E9" s="6"/>
      <c r="F9" s="5"/>
      <c r="G9" s="6"/>
      <c r="H9" s="5">
        <f>IF(D9="","",D9-F9)</f>
        <v>0</v>
      </c>
      <c r="I9" s="4">
        <f>IF(D9="","",IF(H9&lt;=0,"Pago",IF(AND(E9&lt;&gt;"",E9&lt;TODAY()),"Em atraso","A receber")))</f>
        <v>0</v>
      </c>
      <c r="J9" s="7"/>
      <c r="K9" s="5">
        <f>IF(OR(F9="",J9=""),"",F9*(1-J9))</f>
        <v>0</v>
      </c>
    </row>
    <row r="10" spans="1:11">
      <c r="A10" s="4"/>
      <c r="B10" s="4"/>
      <c r="C10" s="4"/>
      <c r="D10" s="5"/>
      <c r="E10" s="6"/>
      <c r="F10" s="5"/>
      <c r="G10" s="6"/>
      <c r="H10" s="5">
        <f>IF(D10="","",D10-F10)</f>
        <v>0</v>
      </c>
      <c r="I10" s="4">
        <f>IF(D10="","",IF(H10&lt;=0,"Pago",IF(AND(E10&lt;&gt;"",E10&lt;TODAY()),"Em atraso","A receber")))</f>
        <v>0</v>
      </c>
      <c r="J10" s="7"/>
      <c r="K10" s="5">
        <f>IF(OR(F10="",J10=""),"",F10*(1-J10))</f>
        <v>0</v>
      </c>
    </row>
    <row r="11" spans="1:11">
      <c r="A11" s="4"/>
      <c r="B11" s="4"/>
      <c r="C11" s="4"/>
      <c r="D11" s="5"/>
      <c r="E11" s="6"/>
      <c r="F11" s="5"/>
      <c r="G11" s="6"/>
      <c r="H11" s="5">
        <f>IF(D11="","",D11-F11)</f>
        <v>0</v>
      </c>
      <c r="I11" s="4">
        <f>IF(D11="","",IF(H11&lt;=0,"Pago",IF(AND(E11&lt;&gt;"",E11&lt;TODAY()),"Em atraso","A receber")))</f>
        <v>0</v>
      </c>
      <c r="J11" s="7"/>
      <c r="K11" s="5">
        <f>IF(OR(F11="",J11=""),"",F11*(1-J11))</f>
        <v>0</v>
      </c>
    </row>
    <row r="12" spans="1:11">
      <c r="A12" s="4"/>
      <c r="B12" s="4"/>
      <c r="C12" s="4"/>
      <c r="D12" s="5"/>
      <c r="E12" s="6"/>
      <c r="F12" s="5"/>
      <c r="G12" s="6"/>
      <c r="H12" s="5">
        <f>IF(D12="","",D12-F12)</f>
        <v>0</v>
      </c>
      <c r="I12" s="4">
        <f>IF(D12="","",IF(H12&lt;=0,"Pago",IF(AND(E12&lt;&gt;"",E12&lt;TODAY()),"Em atraso","A receber")))</f>
        <v>0</v>
      </c>
      <c r="J12" s="7"/>
      <c r="K12" s="5">
        <f>IF(OR(F12="",J12=""),"",F12*(1-J12))</f>
        <v>0</v>
      </c>
    </row>
    <row r="13" spans="1:11">
      <c r="A13" s="4"/>
      <c r="B13" s="4"/>
      <c r="C13" s="4"/>
      <c r="D13" s="5"/>
      <c r="E13" s="6"/>
      <c r="F13" s="5"/>
      <c r="G13" s="6"/>
      <c r="H13" s="5">
        <f>IF(D13="","",D13-F13)</f>
        <v>0</v>
      </c>
      <c r="I13" s="4">
        <f>IF(D13="","",IF(H13&lt;=0,"Pago",IF(AND(E13&lt;&gt;"",E13&lt;TODAY()),"Em atraso","A receber")))</f>
        <v>0</v>
      </c>
      <c r="J13" s="7"/>
      <c r="K13" s="5">
        <f>IF(OR(F13="",J13=""),"",F13*(1-J13))</f>
        <v>0</v>
      </c>
    </row>
    <row r="14" spans="1:11">
      <c r="A14" s="4"/>
      <c r="B14" s="4"/>
      <c r="C14" s="4"/>
      <c r="D14" s="5"/>
      <c r="E14" s="6"/>
      <c r="F14" s="5"/>
      <c r="G14" s="6"/>
      <c r="H14" s="5">
        <f>IF(D14="","",D14-F14)</f>
        <v>0</v>
      </c>
      <c r="I14" s="4">
        <f>IF(D14="","",IF(H14&lt;=0,"Pago",IF(AND(E14&lt;&gt;"",E14&lt;TODAY()),"Em atraso","A receber")))</f>
        <v>0</v>
      </c>
      <c r="J14" s="7"/>
      <c r="K14" s="5">
        <f>IF(OR(F14="",J14=""),"",F14*(1-J14))</f>
        <v>0</v>
      </c>
    </row>
    <row r="15" spans="1:11">
      <c r="A15" s="4"/>
      <c r="B15" s="4"/>
      <c r="C15" s="4"/>
      <c r="D15" s="5"/>
      <c r="E15" s="6"/>
      <c r="F15" s="5"/>
      <c r="G15" s="6"/>
      <c r="H15" s="5">
        <f>IF(D15="","",D15-F15)</f>
        <v>0</v>
      </c>
      <c r="I15" s="4">
        <f>IF(D15="","",IF(H15&lt;=0,"Pago",IF(AND(E15&lt;&gt;"",E15&lt;TODAY()),"Em atraso","A receber")))</f>
        <v>0</v>
      </c>
      <c r="J15" s="7"/>
      <c r="K15" s="5">
        <f>IF(OR(F15="",J15=""),"",F15*(1-J15))</f>
        <v>0</v>
      </c>
    </row>
    <row r="16" spans="1:11">
      <c r="A16" s="4"/>
      <c r="B16" s="4"/>
      <c r="C16" s="4"/>
      <c r="D16" s="5"/>
      <c r="E16" s="6"/>
      <c r="F16" s="5"/>
      <c r="G16" s="6"/>
      <c r="H16" s="5">
        <f>IF(D16="","",D16-F16)</f>
        <v>0</v>
      </c>
      <c r="I16" s="4">
        <f>IF(D16="","",IF(H16&lt;=0,"Pago",IF(AND(E16&lt;&gt;"",E16&lt;TODAY()),"Em atraso","A receber")))</f>
        <v>0</v>
      </c>
      <c r="J16" s="7"/>
      <c r="K16" s="5">
        <f>IF(OR(F16="",J16=""),"",F16*(1-J16))</f>
        <v>0</v>
      </c>
    </row>
    <row r="17" spans="1:11">
      <c r="A17" s="4"/>
      <c r="B17" s="4"/>
      <c r="C17" s="4"/>
      <c r="D17" s="5"/>
      <c r="E17" s="6"/>
      <c r="F17" s="5"/>
      <c r="G17" s="6"/>
      <c r="H17" s="5">
        <f>IF(D17="","",D17-F17)</f>
        <v>0</v>
      </c>
      <c r="I17" s="4">
        <f>IF(D17="","",IF(H17&lt;=0,"Pago",IF(AND(E17&lt;&gt;"",E17&lt;TODAY()),"Em atraso","A receber")))</f>
        <v>0</v>
      </c>
      <c r="J17" s="7"/>
      <c r="K17" s="5">
        <f>IF(OR(F17="",J17=""),"",F17*(1-J17))</f>
        <v>0</v>
      </c>
    </row>
    <row r="18" spans="1:11">
      <c r="A18" s="4"/>
      <c r="B18" s="4"/>
      <c r="C18" s="4"/>
      <c r="D18" s="5"/>
      <c r="E18" s="6"/>
      <c r="F18" s="5"/>
      <c r="G18" s="6"/>
      <c r="H18" s="5">
        <f>IF(D18="","",D18-F18)</f>
        <v>0</v>
      </c>
      <c r="I18" s="4">
        <f>IF(D18="","",IF(H18&lt;=0,"Pago",IF(AND(E18&lt;&gt;"",E18&lt;TODAY()),"Em atraso","A receber")))</f>
        <v>0</v>
      </c>
      <c r="J18" s="7"/>
      <c r="K18" s="5">
        <f>IF(OR(F18="",J18=""),"",F18*(1-J18))</f>
        <v>0</v>
      </c>
    </row>
    <row r="19" spans="1:11">
      <c r="A19" s="4"/>
      <c r="B19" s="4"/>
      <c r="C19" s="4"/>
      <c r="D19" s="5"/>
      <c r="E19" s="6"/>
      <c r="F19" s="5"/>
      <c r="G19" s="6"/>
      <c r="H19" s="5">
        <f>IF(D19="","",D19-F19)</f>
        <v>0</v>
      </c>
      <c r="I19" s="4">
        <f>IF(D19="","",IF(H19&lt;=0,"Pago",IF(AND(E19&lt;&gt;"",E19&lt;TODAY()),"Em atraso","A receber")))</f>
        <v>0</v>
      </c>
      <c r="J19" s="7"/>
      <c r="K19" s="5">
        <f>IF(OR(F19="",J19=""),"",F19*(1-J19))</f>
        <v>0</v>
      </c>
    </row>
    <row r="20" spans="1:11">
      <c r="A20" s="4"/>
      <c r="B20" s="4"/>
      <c r="C20" s="4"/>
      <c r="D20" s="5"/>
      <c r="E20" s="6"/>
      <c r="F20" s="5"/>
      <c r="G20" s="6"/>
      <c r="H20" s="5">
        <f>IF(D20="","",D20-F20)</f>
        <v>0</v>
      </c>
      <c r="I20" s="4">
        <f>IF(D20="","",IF(H20&lt;=0,"Pago",IF(AND(E20&lt;&gt;"",E20&lt;TODAY()),"Em atraso","A receber")))</f>
        <v>0</v>
      </c>
      <c r="J20" s="7"/>
      <c r="K20" s="5">
        <f>IF(OR(F20="",J20=""),"",F20*(1-J20))</f>
        <v>0</v>
      </c>
    </row>
    <row r="21" spans="1:11">
      <c r="A21" s="4"/>
      <c r="B21" s="4"/>
      <c r="C21" s="4"/>
      <c r="D21" s="5"/>
      <c r="E21" s="6"/>
      <c r="F21" s="5"/>
      <c r="G21" s="6"/>
      <c r="H21" s="5">
        <f>IF(D21="","",D21-F21)</f>
        <v>0</v>
      </c>
      <c r="I21" s="4">
        <f>IF(D21="","",IF(H21&lt;=0,"Pago",IF(AND(E21&lt;&gt;"",E21&lt;TODAY()),"Em atraso","A receber")))</f>
        <v>0</v>
      </c>
      <c r="J21" s="7"/>
      <c r="K21" s="5">
        <f>IF(OR(F21="",J21=""),"",F21*(1-J21))</f>
        <v>0</v>
      </c>
    </row>
    <row r="22" spans="1:11">
      <c r="A22" s="4"/>
      <c r="B22" s="4"/>
      <c r="C22" s="4"/>
      <c r="D22" s="5"/>
      <c r="E22" s="6"/>
      <c r="F22" s="5"/>
      <c r="G22" s="6"/>
      <c r="H22" s="5">
        <f>IF(D22="","",D22-F22)</f>
        <v>0</v>
      </c>
      <c r="I22" s="4">
        <f>IF(D22="","",IF(H22&lt;=0,"Pago",IF(AND(E22&lt;&gt;"",E22&lt;TODAY()),"Em atraso","A receber")))</f>
        <v>0</v>
      </c>
      <c r="J22" s="7"/>
      <c r="K22" s="5">
        <f>IF(OR(F22="",J22=""),"",F22*(1-J22))</f>
        <v>0</v>
      </c>
    </row>
    <row r="23" spans="1:11">
      <c r="A23" s="4"/>
      <c r="B23" s="4"/>
      <c r="C23" s="4"/>
      <c r="D23" s="5"/>
      <c r="E23" s="6"/>
      <c r="F23" s="5"/>
      <c r="G23" s="6"/>
      <c r="H23" s="5">
        <f>IF(D23="","",D23-F23)</f>
        <v>0</v>
      </c>
      <c r="I23" s="4">
        <f>IF(D23="","",IF(H23&lt;=0,"Pago",IF(AND(E23&lt;&gt;"",E23&lt;TODAY()),"Em atraso","A receber")))</f>
        <v>0</v>
      </c>
      <c r="J23" s="7"/>
      <c r="K23" s="5">
        <f>IF(OR(F23="",J23=""),"",F23*(1-J23))</f>
        <v>0</v>
      </c>
    </row>
    <row r="24" spans="1:11">
      <c r="A24" s="4"/>
      <c r="B24" s="4"/>
      <c r="C24" s="4"/>
      <c r="D24" s="5"/>
      <c r="E24" s="6"/>
      <c r="F24" s="5"/>
      <c r="G24" s="6"/>
      <c r="H24" s="5">
        <f>IF(D24="","",D24-F24)</f>
        <v>0</v>
      </c>
      <c r="I24" s="4">
        <f>IF(D24="","",IF(H24&lt;=0,"Pago",IF(AND(E24&lt;&gt;"",E24&lt;TODAY()),"Em atraso","A receber")))</f>
        <v>0</v>
      </c>
      <c r="J24" s="7"/>
      <c r="K24" s="5">
        <f>IF(OR(F24="",J24=""),"",F24*(1-J24))</f>
        <v>0</v>
      </c>
    </row>
    <row r="25" spans="1:11">
      <c r="A25" s="4"/>
      <c r="B25" s="4"/>
      <c r="C25" s="4"/>
      <c r="D25" s="5"/>
      <c r="E25" s="6"/>
      <c r="F25" s="5"/>
      <c r="G25" s="6"/>
      <c r="H25" s="5">
        <f>IF(D25="","",D25-F25)</f>
        <v>0</v>
      </c>
      <c r="I25" s="4">
        <f>IF(D25="","",IF(H25&lt;=0,"Pago",IF(AND(E25&lt;&gt;"",E25&lt;TODAY()),"Em atraso","A receber")))</f>
        <v>0</v>
      </c>
      <c r="J25" s="7"/>
      <c r="K25" s="5">
        <f>IF(OR(F25="",J25=""),"",F25*(1-J25))</f>
        <v>0</v>
      </c>
    </row>
    <row r="26" spans="1:11">
      <c r="A26" s="4"/>
      <c r="B26" s="4"/>
      <c r="C26" s="4"/>
      <c r="D26" s="5"/>
      <c r="E26" s="6"/>
      <c r="F26" s="5"/>
      <c r="G26" s="6"/>
      <c r="H26" s="5">
        <f>IF(D26="","",D26-F26)</f>
        <v>0</v>
      </c>
      <c r="I26" s="4">
        <f>IF(D26="","",IF(H26&lt;=0,"Pago",IF(AND(E26&lt;&gt;"",E26&lt;TODAY()),"Em atraso","A receber")))</f>
        <v>0</v>
      </c>
      <c r="J26" s="7"/>
      <c r="K26" s="5">
        <f>IF(OR(F26="",J26=""),"",F26*(1-J26))</f>
        <v>0</v>
      </c>
    </row>
    <row r="27" spans="1:11">
      <c r="A27" s="4"/>
      <c r="B27" s="4"/>
      <c r="C27" s="4"/>
      <c r="D27" s="5"/>
      <c r="E27" s="6"/>
      <c r="F27" s="5"/>
      <c r="G27" s="6"/>
      <c r="H27" s="5">
        <f>IF(D27="","",D27-F27)</f>
        <v>0</v>
      </c>
      <c r="I27" s="4">
        <f>IF(D27="","",IF(H27&lt;=0,"Pago",IF(AND(E27&lt;&gt;"",E27&lt;TODAY()),"Em atraso","A receber")))</f>
        <v>0</v>
      </c>
      <c r="J27" s="7"/>
      <c r="K27" s="5">
        <f>IF(OR(F27="",J27=""),"",F27*(1-J27))</f>
        <v>0</v>
      </c>
    </row>
    <row r="28" spans="1:11">
      <c r="A28" s="4"/>
      <c r="B28" s="4"/>
      <c r="C28" s="4"/>
      <c r="D28" s="5"/>
      <c r="E28" s="6"/>
      <c r="F28" s="5"/>
      <c r="G28" s="6"/>
      <c r="H28" s="5">
        <f>IF(D28="","",D28-F28)</f>
        <v>0</v>
      </c>
      <c r="I28" s="4">
        <f>IF(D28="","",IF(H28&lt;=0,"Pago",IF(AND(E28&lt;&gt;"",E28&lt;TODAY()),"Em atraso","A receber")))</f>
        <v>0</v>
      </c>
      <c r="J28" s="7"/>
      <c r="K28" s="5">
        <f>IF(OR(F28="",J28=""),"",F28*(1-J28))</f>
        <v>0</v>
      </c>
    </row>
    <row r="29" spans="1:11">
      <c r="A29" s="4"/>
      <c r="B29" s="4"/>
      <c r="C29" s="4"/>
      <c r="D29" s="5"/>
      <c r="E29" s="6"/>
      <c r="F29" s="5"/>
      <c r="G29" s="6"/>
      <c r="H29" s="5">
        <f>IF(D29="","",D29-F29)</f>
        <v>0</v>
      </c>
      <c r="I29" s="4">
        <f>IF(D29="","",IF(H29&lt;=0,"Pago",IF(AND(E29&lt;&gt;"",E29&lt;TODAY()),"Em atraso","A receber")))</f>
        <v>0</v>
      </c>
      <c r="J29" s="7"/>
      <c r="K29" s="5">
        <f>IF(OR(F29="",J29=""),"",F29*(1-J29))</f>
        <v>0</v>
      </c>
    </row>
    <row r="30" spans="1:11">
      <c r="A30" s="4"/>
      <c r="B30" s="4"/>
      <c r="C30" s="4"/>
      <c r="D30" s="5"/>
      <c r="E30" s="6"/>
      <c r="F30" s="5"/>
      <c r="G30" s="6"/>
      <c r="H30" s="5">
        <f>IF(D30="","",D30-F30)</f>
        <v>0</v>
      </c>
      <c r="I30" s="4">
        <f>IF(D30="","",IF(H30&lt;=0,"Pago",IF(AND(E30&lt;&gt;"",E30&lt;TODAY()),"Em atraso","A receber")))</f>
        <v>0</v>
      </c>
      <c r="J30" s="7"/>
      <c r="K30" s="5">
        <f>IF(OR(F30="",J30=""),"",F30*(1-J30))</f>
        <v>0</v>
      </c>
    </row>
    <row r="31" spans="1:11">
      <c r="A31" s="4"/>
      <c r="B31" s="4"/>
      <c r="C31" s="4"/>
      <c r="D31" s="5"/>
      <c r="E31" s="6"/>
      <c r="F31" s="5"/>
      <c r="G31" s="6"/>
      <c r="H31" s="5">
        <f>IF(D31="","",D31-F31)</f>
        <v>0</v>
      </c>
      <c r="I31" s="4">
        <f>IF(D31="","",IF(H31&lt;=0,"Pago",IF(AND(E31&lt;&gt;"",E31&lt;TODAY()),"Em atraso","A receber")))</f>
        <v>0</v>
      </c>
      <c r="J31" s="7"/>
      <c r="K31" s="5">
        <f>IF(OR(F31="",J31=""),"",F31*(1-J31))</f>
        <v>0</v>
      </c>
    </row>
    <row r="32" spans="1:11">
      <c r="A32" s="4"/>
      <c r="B32" s="4"/>
      <c r="C32" s="4"/>
      <c r="D32" s="5"/>
      <c r="E32" s="6"/>
      <c r="F32" s="5"/>
      <c r="G32" s="6"/>
      <c r="H32" s="5">
        <f>IF(D32="","",D32-F32)</f>
        <v>0</v>
      </c>
      <c r="I32" s="4">
        <f>IF(D32="","",IF(H32&lt;=0,"Pago",IF(AND(E32&lt;&gt;"",E32&lt;TODAY()),"Em atraso","A receber")))</f>
        <v>0</v>
      </c>
      <c r="J32" s="7"/>
      <c r="K32" s="5">
        <f>IF(OR(F32="",J32=""),"",F32*(1-J32))</f>
        <v>0</v>
      </c>
    </row>
    <row r="33" spans="1:11">
      <c r="A33" s="4"/>
      <c r="B33" s="4"/>
      <c r="C33" s="4"/>
      <c r="D33" s="5"/>
      <c r="E33" s="6"/>
      <c r="F33" s="5"/>
      <c r="G33" s="6"/>
      <c r="H33" s="5">
        <f>IF(D33="","",D33-F33)</f>
        <v>0</v>
      </c>
      <c r="I33" s="4">
        <f>IF(D33="","",IF(H33&lt;=0,"Pago",IF(AND(E33&lt;&gt;"",E33&lt;TODAY()),"Em atraso","A receber")))</f>
        <v>0</v>
      </c>
      <c r="J33" s="7"/>
      <c r="K33" s="5">
        <f>IF(OR(F33="",J33=""),"",F33*(1-J33))</f>
        <v>0</v>
      </c>
    </row>
    <row r="34" spans="1:11">
      <c r="A34" s="4"/>
      <c r="B34" s="4"/>
      <c r="C34" s="4"/>
      <c r="D34" s="5"/>
      <c r="E34" s="6"/>
      <c r="F34" s="5"/>
      <c r="G34" s="6"/>
      <c r="H34" s="5">
        <f>IF(D34="","",D34-F34)</f>
        <v>0</v>
      </c>
      <c r="I34" s="4">
        <f>IF(D34="","",IF(H34&lt;=0,"Pago",IF(AND(E34&lt;&gt;"",E34&lt;TODAY()),"Em atraso","A receber")))</f>
        <v>0</v>
      </c>
      <c r="J34" s="7"/>
      <c r="K34" s="5">
        <f>IF(OR(F34="",J34=""),"",F34*(1-J34))</f>
        <v>0</v>
      </c>
    </row>
    <row r="37" spans="1:11">
      <c r="A37" s="8" t="s">
        <v>14</v>
      </c>
      <c r="D37" s="5">
        <f>SUM(D5:D34)</f>
        <v>0</v>
      </c>
    </row>
    <row r="38" spans="1:11">
      <c r="A38" s="8" t="s">
        <v>15</v>
      </c>
      <c r="F38" s="5">
        <f>SUM(F5:F34)</f>
        <v>0</v>
      </c>
    </row>
    <row r="39" spans="1:11">
      <c r="A39" s="8" t="s">
        <v>16</v>
      </c>
      <c r="H39" s="5">
        <f>SUM(H5:H34)</f>
        <v>0</v>
      </c>
    </row>
  </sheetData>
  <autoFilter ref="A4:K204"/>
  <dataValidations count="1">
    <dataValidation type="list" allowBlank="1" showInputMessage="1" showErrorMessage="1" sqref="C5:C204">
      <formula1>"Contratual,Mensal (partido),Êxito,Sucumbência,Consulta,Parecer"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2026-10-26T19:11:12Z</dcterms:created>
  <dcterms:modified xsi:type="dcterms:W3CDTF">2026-10-26T19:11:12Z</dcterms:modified>
</cp:coreProperties>
</file>